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Конухина - РЕКЛАМА\ЮРИСТ\Положения к аккредитации\ВСОКО\+НОВЫЕ ОТЧЕТЫ ВСОКО\защищенные\"/>
    </mc:Choice>
  </mc:AlternateContent>
  <bookViews>
    <workbookView xWindow="930" yWindow="0" windowWidth="28800" windowHeight="12030"/>
  </bookViews>
  <sheets>
    <sheet name="Преподаватели" sheetId="6" r:id="rId1"/>
  </sheets>
  <definedNames>
    <definedName name="_xlnm._FilterDatabase" localSheetId="0" hidden="1">Преподаватели!$A$2:$Z$14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6" l="1"/>
  <c r="S3" i="6"/>
  <c r="I4" i="6"/>
  <c r="S4" i="6"/>
  <c r="I5" i="6"/>
  <c r="S5" i="6"/>
  <c r="I6" i="6"/>
  <c r="S6" i="6"/>
  <c r="I7" i="6"/>
  <c r="S7" i="6"/>
  <c r="I8" i="6"/>
  <c r="S8" i="6"/>
  <c r="I9" i="6"/>
  <c r="S9" i="6"/>
  <c r="I10" i="6"/>
  <c r="S10" i="6"/>
  <c r="I11" i="6"/>
  <c r="S11" i="6"/>
  <c r="I12" i="6"/>
  <c r="S12" i="6"/>
  <c r="I13" i="6"/>
  <c r="S13" i="6"/>
  <c r="I14" i="6"/>
  <c r="S14" i="6"/>
  <c r="Y4" i="6" l="1"/>
  <c r="Y5" i="6"/>
  <c r="Y6" i="6"/>
  <c r="Y7" i="6"/>
  <c r="Y8" i="6"/>
  <c r="Y9" i="6"/>
  <c r="Y10" i="6"/>
  <c r="Y11" i="6"/>
  <c r="Y12" i="6"/>
  <c r="Y13" i="6"/>
  <c r="Y14" i="6"/>
  <c r="Y3" i="6"/>
  <c r="Z6" i="6" l="1"/>
  <c r="Z14" i="6"/>
  <c r="Z7" i="6"/>
  <c r="Z8" i="6"/>
  <c r="Z13" i="6"/>
  <c r="Z5" i="6"/>
  <c r="Z4" i="6"/>
  <c r="Z12" i="6"/>
  <c r="Z11" i="6"/>
  <c r="Z10" i="6"/>
  <c r="Z9" i="6"/>
  <c r="Z3" i="6"/>
</calcChain>
</file>

<file path=xl/sharedStrings.xml><?xml version="1.0" encoding="utf-8"?>
<sst xmlns="http://schemas.openxmlformats.org/spreadsheetml/2006/main" count="65" uniqueCount="51">
  <si>
    <t>Уровень образования</t>
  </si>
  <si>
    <t>Бакалавриат</t>
  </si>
  <si>
    <t>Количество респондентов</t>
  </si>
  <si>
    <t>Направление</t>
  </si>
  <si>
    <t>Направленность (профиль)</t>
  </si>
  <si>
    <t>% по блоку</t>
  </si>
  <si>
    <t>% удовлетворенности по ОПОП</t>
  </si>
  <si>
    <t>Блок 1. Оценка удовлетворенности условиями реализации программы.</t>
  </si>
  <si>
    <t>Блок 2. Оценка удовлетворенности учебно-методическим и материально-техническим обеспечением программы.</t>
  </si>
  <si>
    <t>Блок 3. Оценка удовлетворенности условиями организации образовательного процесса по программе.</t>
  </si>
  <si>
    <t>Удовлетворены ли Вы возможностью участия в научных семинарах, конференциях?</t>
  </si>
  <si>
    <t>Удовлетворены ли Вы качеством организации и участием в научных семинарах, конференциях?</t>
  </si>
  <si>
    <t>Удовлетворены ли Вы качеством (содержания и структуры) учебно-методического обеспечения ОПОП?</t>
  </si>
  <si>
    <t>Оцените удовлетворенность качеством фондов читального зала и библиотеки.</t>
  </si>
  <si>
    <t>Насколько Вы удовлетворены своевременностью обновления фондов читального зала и библиотеки?</t>
  </si>
  <si>
    <t>Удовлетворены ли Вы качеством подключения к ЭБС из любой точки, где есть сеть интернет?</t>
  </si>
  <si>
    <t>Насколько Вы удовлетворены наполненностью ЭБС методическими материалами и пособиями, учебниками и т.п. для достижения обучающимися предполагаемых результатов обучения и приобретения необходимых практических навыков по профилю реализуемой программы?</t>
  </si>
  <si>
    <t>Оцените удовлетворенность уровнем технической оснащенности учебного процесса (оборудование для реализации ОПОП, доступ к базам данных).</t>
  </si>
  <si>
    <t>Оцените удовлетворенность уровнем информационной оснащенности учебного процесса (оборудование для реализации ОПОП, доступ к базам данных).</t>
  </si>
  <si>
    <t>Оцените, пожалуйста, Вашу удовлетворенность соотношением педагогической и научно-исследовательской деятельности.</t>
  </si>
  <si>
    <t>Как часто Вы используете современные методики ведения занятий в рамках преподаваемой  учебной программы?</t>
  </si>
  <si>
    <t xml:space="preserve">Оцените удовлетворенность условиями организации труда на кафедре </t>
  </si>
  <si>
    <t>Оцените удовлетворенность качеством аудиторий, помещений кафедр, оборудования, технического оснащения, используемого в процессе реализации программы.</t>
  </si>
  <si>
    <t xml:space="preserve">Удовлетворяет ли Вас качество функционирования электронно-информационной среды </t>
  </si>
  <si>
    <t xml:space="preserve">Удовлетворены ли Вы актуальностью и доступностью информации, касающейся учебного процесса и внеучебных мероприятий </t>
  </si>
  <si>
    <t>Какова Ваша удовлетворенность условиями работы и услугами, предоставляемыми различными структурными подразделениями</t>
  </si>
  <si>
    <t xml:space="preserve">Удовлетворены ли Вы организацией вашего рабочего времени </t>
  </si>
  <si>
    <t xml:space="preserve">Оцените, пожалуйста, условия организации образовательного процесса </t>
  </si>
  <si>
    <t>Магистратура</t>
  </si>
  <si>
    <t>Среднее профессиональное</t>
  </si>
  <si>
    <t>Государственное и муниципальное управление</t>
  </si>
  <si>
    <t>Землеустройство и кадастры</t>
  </si>
  <si>
    <t>Менеджмент</t>
  </si>
  <si>
    <t>Прикладная информатика</t>
  </si>
  <si>
    <t>Экономика</t>
  </si>
  <si>
    <t>Операционная деятельность в логистике</t>
  </si>
  <si>
    <t>Экономика и бухгалтерский учет (по отраслям)</t>
  </si>
  <si>
    <t>Геодезия и дистанционное зондирование</t>
  </si>
  <si>
    <t>Инфраструктура пространственных данных</t>
  </si>
  <si>
    <t>Государственная и муниципальная служба</t>
  </si>
  <si>
    <t>Кадастр недвижимости</t>
  </si>
  <si>
    <t>Производственный менеджмент</t>
  </si>
  <si>
    <t xml:space="preserve">Прикладная информатика в экономике </t>
  </si>
  <si>
    <t>Психология развития</t>
  </si>
  <si>
    <t>Бухгалтерский учет, анализ и аудит</t>
  </si>
  <si>
    <t>Экономика предприятий и организаций</t>
  </si>
  <si>
    <t>Система государственного и муниципального управления</t>
  </si>
  <si>
    <t>Экономика фирмы</t>
  </si>
  <si>
    <t>Операционный логист</t>
  </si>
  <si>
    <t xml:space="preserve">Бухгалтер </t>
  </si>
  <si>
    <t>Психология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</si>
</sst>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/>
    </xf>
    <xf numFmtId="0" fontId="1" fillId="0" borderId="0" xfId="0" applyFont="1" applyBorder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2" fillId="4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zoomScale="80" zoomScaleNormal="80" workbookViewId="0">
      <pane xSplit="4" ySplit="2" topLeftCell="E3" activePane="bottomRight" state="frozen"/>
      <selection pane="topRight" activeCell="G1" sqref="G1"/>
      <selection pane="bottomLeft" activeCell="A3" sqref="A3"/>
      <selection pane="bottomRight" activeCell="A11" sqref="A11:XFD11"/>
    </sheetView>
  </sheetViews>
  <sheetFormatPr defaultRowHeight="12" x14ac:dyDescent="0.2"/>
  <cols>
    <col min="1" max="1" width="12.5703125" style="8" customWidth="1"/>
    <col min="2" max="3" width="32.5703125" style="8" customWidth="1"/>
    <col min="4" max="4" width="10.85546875" style="7" customWidth="1"/>
    <col min="5" max="8" width="11.28515625" style="6" customWidth="1"/>
    <col min="9" max="9" width="5.7109375" style="6" customWidth="1"/>
    <col min="10" max="18" width="11.28515625" style="6" customWidth="1"/>
    <col min="19" max="19" width="5.7109375" style="6" customWidth="1"/>
    <col min="20" max="24" width="11.28515625" style="6" customWidth="1"/>
    <col min="25" max="25" width="5.7109375" style="1" customWidth="1"/>
    <col min="26" max="26" width="11.28515625" style="1" customWidth="1"/>
    <col min="27" max="16384" width="9.140625" style="1"/>
  </cols>
  <sheetData>
    <row r="1" spans="1:26" ht="24" customHeight="1" x14ac:dyDescent="0.2">
      <c r="A1" s="15" t="s">
        <v>0</v>
      </c>
      <c r="B1" s="18" t="s">
        <v>3</v>
      </c>
      <c r="C1" s="15" t="s">
        <v>4</v>
      </c>
      <c r="D1" s="15" t="s">
        <v>2</v>
      </c>
      <c r="E1" s="15" t="s">
        <v>7</v>
      </c>
      <c r="F1" s="15"/>
      <c r="G1" s="15"/>
      <c r="H1" s="15"/>
      <c r="I1" s="15"/>
      <c r="J1" s="15" t="s">
        <v>8</v>
      </c>
      <c r="K1" s="15"/>
      <c r="L1" s="15"/>
      <c r="M1" s="15"/>
      <c r="N1" s="15"/>
      <c r="O1" s="15"/>
      <c r="P1" s="15"/>
      <c r="Q1" s="15"/>
      <c r="R1" s="15"/>
      <c r="S1" s="15"/>
      <c r="T1" s="15" t="s">
        <v>9</v>
      </c>
      <c r="U1" s="15"/>
      <c r="V1" s="15"/>
      <c r="W1" s="15"/>
      <c r="X1" s="15"/>
      <c r="Y1" s="15"/>
      <c r="Z1" s="16" t="s">
        <v>6</v>
      </c>
    </row>
    <row r="2" spans="1:26" ht="291" customHeight="1" x14ac:dyDescent="0.2">
      <c r="A2" s="15"/>
      <c r="B2" s="18"/>
      <c r="C2" s="15"/>
      <c r="D2" s="15"/>
      <c r="E2" s="11" t="s">
        <v>20</v>
      </c>
      <c r="F2" s="11" t="s">
        <v>10</v>
      </c>
      <c r="G2" s="11" t="s">
        <v>11</v>
      </c>
      <c r="H2" s="11" t="s">
        <v>12</v>
      </c>
      <c r="I2" s="11" t="s">
        <v>5</v>
      </c>
      <c r="J2" s="11" t="s">
        <v>21</v>
      </c>
      <c r="K2" s="11" t="s">
        <v>22</v>
      </c>
      <c r="L2" s="11" t="s">
        <v>13</v>
      </c>
      <c r="M2" s="11" t="s">
        <v>14</v>
      </c>
      <c r="N2" s="11" t="s">
        <v>15</v>
      </c>
      <c r="O2" s="11" t="s">
        <v>16</v>
      </c>
      <c r="P2" s="11" t="s">
        <v>23</v>
      </c>
      <c r="Q2" s="11" t="s">
        <v>17</v>
      </c>
      <c r="R2" s="11" t="s">
        <v>18</v>
      </c>
      <c r="S2" s="11" t="s">
        <v>5</v>
      </c>
      <c r="T2" s="10" t="s">
        <v>19</v>
      </c>
      <c r="U2" s="10" t="s">
        <v>24</v>
      </c>
      <c r="V2" s="10" t="s">
        <v>25</v>
      </c>
      <c r="W2" s="10" t="s">
        <v>26</v>
      </c>
      <c r="X2" s="10" t="s">
        <v>27</v>
      </c>
      <c r="Y2" s="10" t="s">
        <v>5</v>
      </c>
      <c r="Z2" s="17"/>
    </row>
    <row r="3" spans="1:26" ht="24" x14ac:dyDescent="0.2">
      <c r="A3" s="2" t="s">
        <v>1</v>
      </c>
      <c r="B3" s="14" t="s">
        <v>37</v>
      </c>
      <c r="C3" s="2" t="s">
        <v>38</v>
      </c>
      <c r="D3" s="12">
        <v>28</v>
      </c>
      <c r="E3" s="13">
        <v>81.666666666666671</v>
      </c>
      <c r="F3" s="13">
        <v>90</v>
      </c>
      <c r="G3" s="13">
        <v>100</v>
      </c>
      <c r="H3" s="13">
        <v>80</v>
      </c>
      <c r="I3" s="9">
        <f t="shared" ref="I3:I14" si="0">AVERAGE(E3:H3)</f>
        <v>87.916666666666671</v>
      </c>
      <c r="J3" s="13">
        <v>70</v>
      </c>
      <c r="K3" s="13">
        <v>73.333333333333329</v>
      </c>
      <c r="L3" s="13">
        <v>81.666666666666671</v>
      </c>
      <c r="M3" s="13">
        <v>80</v>
      </c>
      <c r="N3" s="13">
        <v>81.666666666666671</v>
      </c>
      <c r="O3" s="13">
        <v>80</v>
      </c>
      <c r="P3" s="13">
        <v>78.333333333333329</v>
      </c>
      <c r="Q3" s="13">
        <v>71.666666666666671</v>
      </c>
      <c r="R3" s="13">
        <v>80</v>
      </c>
      <c r="S3" s="9">
        <f>AVERAGE(J3:R3)</f>
        <v>77.407407407407405</v>
      </c>
      <c r="T3" s="13">
        <v>76.666666666666671</v>
      </c>
      <c r="U3" s="13">
        <v>78.333333333333329</v>
      </c>
      <c r="V3" s="13">
        <v>78.333333333333329</v>
      </c>
      <c r="W3" s="13">
        <v>76.666666666666671</v>
      </c>
      <c r="X3" s="13">
        <v>85</v>
      </c>
      <c r="Y3" s="9">
        <f>AVERAGE(T3:X3)</f>
        <v>79</v>
      </c>
      <c r="Z3" s="9">
        <f>AVERAGE(I3,S3,Y3)</f>
        <v>81.441358024691354</v>
      </c>
    </row>
    <row r="4" spans="1:26" ht="24" x14ac:dyDescent="0.2">
      <c r="A4" s="2" t="s">
        <v>1</v>
      </c>
      <c r="B4" s="14" t="s">
        <v>30</v>
      </c>
      <c r="C4" s="2" t="s">
        <v>39</v>
      </c>
      <c r="D4" s="12">
        <v>12</v>
      </c>
      <c r="E4" s="13">
        <v>81.666666666666671</v>
      </c>
      <c r="F4" s="13">
        <v>90</v>
      </c>
      <c r="G4" s="13">
        <v>85</v>
      </c>
      <c r="H4" s="13">
        <v>78.333333333333329</v>
      </c>
      <c r="I4" s="9">
        <f t="shared" si="0"/>
        <v>83.75</v>
      </c>
      <c r="J4" s="13">
        <v>70</v>
      </c>
      <c r="K4" s="13">
        <v>73.333333333333329</v>
      </c>
      <c r="L4" s="13">
        <v>81.666666666666671</v>
      </c>
      <c r="M4" s="13">
        <v>80</v>
      </c>
      <c r="N4" s="13">
        <v>81.666666666666671</v>
      </c>
      <c r="O4" s="13">
        <v>80</v>
      </c>
      <c r="P4" s="13">
        <v>78.333333333333329</v>
      </c>
      <c r="Q4" s="13">
        <v>71.666666666666671</v>
      </c>
      <c r="R4" s="13">
        <v>80</v>
      </c>
      <c r="S4" s="9">
        <f t="shared" ref="S4:S14" si="1">AVERAGE(J4:R4)</f>
        <v>77.407407407407405</v>
      </c>
      <c r="T4" s="13">
        <v>76.666666666666671</v>
      </c>
      <c r="U4" s="13">
        <v>78.333333333333329</v>
      </c>
      <c r="V4" s="13">
        <v>78.333333333333329</v>
      </c>
      <c r="W4" s="13">
        <v>76.666666666666671</v>
      </c>
      <c r="X4" s="13">
        <v>85</v>
      </c>
      <c r="Y4" s="9">
        <f t="shared" ref="Y4:Y14" si="2">AVERAGE(T4:X4)</f>
        <v>79</v>
      </c>
      <c r="Z4" s="9">
        <f t="shared" ref="Z4:Z14" si="3">AVERAGE(I4,S4,Y4)</f>
        <v>80.052469135802468</v>
      </c>
    </row>
    <row r="5" spans="1:26" x14ac:dyDescent="0.2">
      <c r="A5" s="2" t="s">
        <v>1</v>
      </c>
      <c r="B5" s="3" t="s">
        <v>31</v>
      </c>
      <c r="C5" s="2" t="s">
        <v>40</v>
      </c>
      <c r="D5" s="12">
        <v>28</v>
      </c>
      <c r="E5" s="13">
        <v>81.666666666666671</v>
      </c>
      <c r="F5" s="13">
        <v>90</v>
      </c>
      <c r="G5" s="13">
        <v>85</v>
      </c>
      <c r="H5" s="13">
        <v>78.333333333333329</v>
      </c>
      <c r="I5" s="9">
        <f t="shared" si="0"/>
        <v>83.75</v>
      </c>
      <c r="J5" s="13">
        <v>70</v>
      </c>
      <c r="K5" s="13">
        <v>73.333333333333329</v>
      </c>
      <c r="L5" s="13">
        <v>81.666666666666671</v>
      </c>
      <c r="M5" s="13">
        <v>80</v>
      </c>
      <c r="N5" s="13">
        <v>81.666666666666671</v>
      </c>
      <c r="O5" s="13">
        <v>80</v>
      </c>
      <c r="P5" s="13">
        <v>78.333333333333329</v>
      </c>
      <c r="Q5" s="13">
        <v>71.666666666666671</v>
      </c>
      <c r="R5" s="13">
        <v>80</v>
      </c>
      <c r="S5" s="9">
        <f t="shared" si="1"/>
        <v>77.407407407407405</v>
      </c>
      <c r="T5" s="13">
        <v>76.666666666666671</v>
      </c>
      <c r="U5" s="13">
        <v>78.333333333333329</v>
      </c>
      <c r="V5" s="13">
        <v>78.333333333333329</v>
      </c>
      <c r="W5" s="13">
        <v>76.666666666666671</v>
      </c>
      <c r="X5" s="13">
        <v>85</v>
      </c>
      <c r="Y5" s="9">
        <f t="shared" si="2"/>
        <v>79</v>
      </c>
      <c r="Z5" s="9">
        <f t="shared" si="3"/>
        <v>80.052469135802468</v>
      </c>
    </row>
    <row r="6" spans="1:26" x14ac:dyDescent="0.2">
      <c r="A6" s="4" t="s">
        <v>1</v>
      </c>
      <c r="B6" s="5" t="s">
        <v>32</v>
      </c>
      <c r="C6" s="2" t="s">
        <v>41</v>
      </c>
      <c r="D6" s="12">
        <v>12</v>
      </c>
      <c r="E6" s="13">
        <v>81.666666666666671</v>
      </c>
      <c r="F6" s="13">
        <v>90</v>
      </c>
      <c r="G6" s="13">
        <v>85</v>
      </c>
      <c r="H6" s="13">
        <v>78.333333333333329</v>
      </c>
      <c r="I6" s="9">
        <f t="shared" si="0"/>
        <v>83.75</v>
      </c>
      <c r="J6" s="13">
        <v>70</v>
      </c>
      <c r="K6" s="13">
        <v>73.333333333333329</v>
      </c>
      <c r="L6" s="13">
        <v>81.666666666666671</v>
      </c>
      <c r="M6" s="13">
        <v>80</v>
      </c>
      <c r="N6" s="13">
        <v>81.666666666666671</v>
      </c>
      <c r="O6" s="13">
        <v>80</v>
      </c>
      <c r="P6" s="13">
        <v>78.333333333333329</v>
      </c>
      <c r="Q6" s="13">
        <v>71.666666666666671</v>
      </c>
      <c r="R6" s="13">
        <v>80</v>
      </c>
      <c r="S6" s="9">
        <f t="shared" si="1"/>
        <v>77.407407407407405</v>
      </c>
      <c r="T6" s="13">
        <v>76.666666666666671</v>
      </c>
      <c r="U6" s="13">
        <v>78.333333333333329</v>
      </c>
      <c r="V6" s="13">
        <v>78.333333333333329</v>
      </c>
      <c r="W6" s="13">
        <v>76.666666666666671</v>
      </c>
      <c r="X6" s="13">
        <v>85</v>
      </c>
      <c r="Y6" s="9">
        <f t="shared" si="2"/>
        <v>79</v>
      </c>
      <c r="Z6" s="9">
        <f t="shared" si="3"/>
        <v>80.052469135802468</v>
      </c>
    </row>
    <row r="7" spans="1:26" x14ac:dyDescent="0.2">
      <c r="A7" s="4" t="s">
        <v>1</v>
      </c>
      <c r="B7" s="3" t="s">
        <v>33</v>
      </c>
      <c r="C7" s="2" t="s">
        <v>42</v>
      </c>
      <c r="D7" s="12">
        <v>16</v>
      </c>
      <c r="E7" s="13">
        <v>81.666666666666671</v>
      </c>
      <c r="F7" s="13">
        <v>90</v>
      </c>
      <c r="G7" s="13">
        <v>85</v>
      </c>
      <c r="H7" s="13">
        <v>78.333333333333329</v>
      </c>
      <c r="I7" s="9">
        <f t="shared" si="0"/>
        <v>83.75</v>
      </c>
      <c r="J7" s="13">
        <v>70</v>
      </c>
      <c r="K7" s="13">
        <v>73.333333333333329</v>
      </c>
      <c r="L7" s="13">
        <v>81.666666666666671</v>
      </c>
      <c r="M7" s="13">
        <v>80</v>
      </c>
      <c r="N7" s="13">
        <v>81.666666666666671</v>
      </c>
      <c r="O7" s="13">
        <v>80</v>
      </c>
      <c r="P7" s="13">
        <v>78.333333333333329</v>
      </c>
      <c r="Q7" s="13">
        <v>71.666666666666671</v>
      </c>
      <c r="R7" s="13">
        <v>80</v>
      </c>
      <c r="S7" s="9">
        <f t="shared" si="1"/>
        <v>77.407407407407405</v>
      </c>
      <c r="T7" s="13">
        <v>76.666666666666671</v>
      </c>
      <c r="U7" s="13">
        <v>78.333333333333329</v>
      </c>
      <c r="V7" s="13">
        <v>78.333333333333329</v>
      </c>
      <c r="W7" s="13">
        <v>76.666666666666671</v>
      </c>
      <c r="X7" s="13">
        <v>85</v>
      </c>
      <c r="Y7" s="9">
        <f t="shared" si="2"/>
        <v>79</v>
      </c>
      <c r="Z7" s="9">
        <f t="shared" si="3"/>
        <v>80.052469135802468</v>
      </c>
    </row>
    <row r="8" spans="1:26" x14ac:dyDescent="0.2">
      <c r="A8" s="4" t="s">
        <v>1</v>
      </c>
      <c r="B8" s="5" t="s">
        <v>50</v>
      </c>
      <c r="C8" s="2" t="s">
        <v>43</v>
      </c>
      <c r="D8" s="12">
        <v>20</v>
      </c>
      <c r="E8" s="13">
        <v>81.666666666666671</v>
      </c>
      <c r="F8" s="13">
        <v>90</v>
      </c>
      <c r="G8" s="13">
        <v>85</v>
      </c>
      <c r="H8" s="13">
        <v>78.333333333333329</v>
      </c>
      <c r="I8" s="9">
        <f t="shared" si="0"/>
        <v>83.75</v>
      </c>
      <c r="J8" s="13">
        <v>70</v>
      </c>
      <c r="K8" s="13">
        <v>73.333333333333329</v>
      </c>
      <c r="L8" s="13">
        <v>81.666666666666671</v>
      </c>
      <c r="M8" s="13">
        <v>80</v>
      </c>
      <c r="N8" s="13">
        <v>81.666666666666671</v>
      </c>
      <c r="O8" s="13">
        <v>80</v>
      </c>
      <c r="P8" s="13">
        <v>78.333333333333329</v>
      </c>
      <c r="Q8" s="13">
        <v>71.666666666666671</v>
      </c>
      <c r="R8" s="13">
        <v>80</v>
      </c>
      <c r="S8" s="9">
        <f t="shared" si="1"/>
        <v>77.407407407407405</v>
      </c>
      <c r="T8" s="13">
        <v>76.666666666666671</v>
      </c>
      <c r="U8" s="13">
        <v>78.333333333333329</v>
      </c>
      <c r="V8" s="13">
        <v>78.333333333333329</v>
      </c>
      <c r="W8" s="13">
        <v>76.666666666666671</v>
      </c>
      <c r="X8" s="13">
        <v>85</v>
      </c>
      <c r="Y8" s="9">
        <f t="shared" si="2"/>
        <v>79</v>
      </c>
      <c r="Z8" s="9">
        <f t="shared" si="3"/>
        <v>80.052469135802468</v>
      </c>
    </row>
    <row r="9" spans="1:26" x14ac:dyDescent="0.2">
      <c r="A9" s="2" t="s">
        <v>1</v>
      </c>
      <c r="B9" s="3" t="s">
        <v>34</v>
      </c>
      <c r="C9" s="2" t="s">
        <v>44</v>
      </c>
      <c r="D9" s="12">
        <v>27</v>
      </c>
      <c r="E9" s="13">
        <v>89.166666666666657</v>
      </c>
      <c r="F9" s="13">
        <v>82.5</v>
      </c>
      <c r="G9" s="13">
        <v>87.222222222222229</v>
      </c>
      <c r="H9" s="13">
        <v>79.166666666666657</v>
      </c>
      <c r="I9" s="9">
        <f t="shared" si="0"/>
        <v>84.513888888888886</v>
      </c>
      <c r="J9" s="13">
        <v>85.833333333333343</v>
      </c>
      <c r="K9" s="13">
        <v>81.111111111111114</v>
      </c>
      <c r="L9" s="13">
        <v>90.277777777777771</v>
      </c>
      <c r="M9" s="13">
        <v>90</v>
      </c>
      <c r="N9" s="13">
        <v>91.944444444444443</v>
      </c>
      <c r="O9" s="13">
        <v>84.722222222222229</v>
      </c>
      <c r="P9" s="13">
        <v>82.5</v>
      </c>
      <c r="Q9" s="13">
        <v>81.944444444444443</v>
      </c>
      <c r="R9" s="13">
        <v>81.944444444444443</v>
      </c>
      <c r="S9" s="9">
        <f t="shared" si="1"/>
        <v>85.586419753086432</v>
      </c>
      <c r="T9" s="13">
        <v>88.888888888888886</v>
      </c>
      <c r="U9" s="13">
        <v>93.333333333333343</v>
      </c>
      <c r="V9" s="13">
        <v>86.111111111111114</v>
      </c>
      <c r="W9" s="13">
        <v>81.944444444444443</v>
      </c>
      <c r="X9" s="13">
        <v>83.333333333333343</v>
      </c>
      <c r="Y9" s="9">
        <f t="shared" si="2"/>
        <v>86.722222222222243</v>
      </c>
      <c r="Z9" s="9">
        <f t="shared" si="3"/>
        <v>85.607510288065853</v>
      </c>
    </row>
    <row r="10" spans="1:26" x14ac:dyDescent="0.2">
      <c r="A10" s="2" t="s">
        <v>1</v>
      </c>
      <c r="B10" s="3" t="s">
        <v>34</v>
      </c>
      <c r="C10" s="2" t="s">
        <v>45</v>
      </c>
      <c r="D10" s="12">
        <v>27</v>
      </c>
      <c r="E10" s="13">
        <v>89.166666666666657</v>
      </c>
      <c r="F10" s="13">
        <v>82.5</v>
      </c>
      <c r="G10" s="13">
        <v>87.222222222222229</v>
      </c>
      <c r="H10" s="13">
        <v>79.166666666666657</v>
      </c>
      <c r="I10" s="9">
        <f t="shared" si="0"/>
        <v>84.513888888888886</v>
      </c>
      <c r="J10" s="13">
        <v>85.833333333333343</v>
      </c>
      <c r="K10" s="13">
        <v>81.111111111111114</v>
      </c>
      <c r="L10" s="13">
        <v>90.277777777777771</v>
      </c>
      <c r="M10" s="13">
        <v>90</v>
      </c>
      <c r="N10" s="13">
        <v>91.944444444444443</v>
      </c>
      <c r="O10" s="13">
        <v>84.722222222222229</v>
      </c>
      <c r="P10" s="13">
        <v>82.5</v>
      </c>
      <c r="Q10" s="13">
        <v>81.944444444444443</v>
      </c>
      <c r="R10" s="13">
        <v>81.944444444444443</v>
      </c>
      <c r="S10" s="9">
        <f t="shared" si="1"/>
        <v>85.586419753086432</v>
      </c>
      <c r="T10" s="13">
        <v>88.888888888888886</v>
      </c>
      <c r="U10" s="13">
        <v>93.333333333333343</v>
      </c>
      <c r="V10" s="13">
        <v>86.111111111111114</v>
      </c>
      <c r="W10" s="13">
        <v>81.944444444444443</v>
      </c>
      <c r="X10" s="13">
        <v>83.333333333333343</v>
      </c>
      <c r="Y10" s="9">
        <f t="shared" si="2"/>
        <v>86.722222222222243</v>
      </c>
      <c r="Z10" s="9">
        <f t="shared" si="3"/>
        <v>85.607510288065853</v>
      </c>
    </row>
    <row r="11" spans="1:26" ht="24" x14ac:dyDescent="0.2">
      <c r="A11" s="2" t="s">
        <v>28</v>
      </c>
      <c r="B11" s="3" t="s">
        <v>30</v>
      </c>
      <c r="C11" s="2" t="s">
        <v>46</v>
      </c>
      <c r="D11" s="12">
        <v>11</v>
      </c>
      <c r="E11" s="13">
        <v>98</v>
      </c>
      <c r="F11" s="13">
        <v>97</v>
      </c>
      <c r="G11" s="13">
        <v>97</v>
      </c>
      <c r="H11" s="13">
        <v>79</v>
      </c>
      <c r="I11" s="9">
        <f t="shared" si="0"/>
        <v>92.75</v>
      </c>
      <c r="J11" s="13">
        <v>73</v>
      </c>
      <c r="K11" s="13">
        <v>73</v>
      </c>
      <c r="L11" s="13">
        <v>81</v>
      </c>
      <c r="M11" s="13">
        <v>82</v>
      </c>
      <c r="N11" s="13">
        <v>86</v>
      </c>
      <c r="O11" s="13">
        <v>87</v>
      </c>
      <c r="P11" s="13">
        <v>89</v>
      </c>
      <c r="Q11" s="13">
        <v>80</v>
      </c>
      <c r="R11" s="13">
        <v>84</v>
      </c>
      <c r="S11" s="9">
        <f t="shared" si="1"/>
        <v>81.666666666666671</v>
      </c>
      <c r="T11" s="13">
        <v>88</v>
      </c>
      <c r="U11" s="13">
        <v>90</v>
      </c>
      <c r="V11" s="13">
        <v>88</v>
      </c>
      <c r="W11" s="13">
        <v>91</v>
      </c>
      <c r="X11" s="13">
        <v>92</v>
      </c>
      <c r="Y11" s="9">
        <f t="shared" si="2"/>
        <v>89.8</v>
      </c>
      <c r="Z11" s="9">
        <f t="shared" si="3"/>
        <v>88.072222222222237</v>
      </c>
    </row>
    <row r="12" spans="1:26" x14ac:dyDescent="0.2">
      <c r="A12" s="2" t="s">
        <v>28</v>
      </c>
      <c r="B12" s="3" t="s">
        <v>34</v>
      </c>
      <c r="C12" s="2" t="s">
        <v>47</v>
      </c>
      <c r="D12" s="12">
        <v>11</v>
      </c>
      <c r="E12" s="13">
        <v>98</v>
      </c>
      <c r="F12" s="13">
        <v>97</v>
      </c>
      <c r="G12" s="13">
        <v>97</v>
      </c>
      <c r="H12" s="13">
        <v>79</v>
      </c>
      <c r="I12" s="9">
        <f t="shared" si="0"/>
        <v>92.75</v>
      </c>
      <c r="J12" s="13">
        <v>73</v>
      </c>
      <c r="K12" s="13">
        <v>73</v>
      </c>
      <c r="L12" s="13">
        <v>81</v>
      </c>
      <c r="M12" s="13">
        <v>82</v>
      </c>
      <c r="N12" s="13">
        <v>86</v>
      </c>
      <c r="O12" s="13">
        <v>87</v>
      </c>
      <c r="P12" s="13">
        <v>89</v>
      </c>
      <c r="Q12" s="13">
        <v>80</v>
      </c>
      <c r="R12" s="13">
        <v>84</v>
      </c>
      <c r="S12" s="9">
        <f t="shared" si="1"/>
        <v>81.666666666666671</v>
      </c>
      <c r="T12" s="13">
        <v>88</v>
      </c>
      <c r="U12" s="13">
        <v>90</v>
      </c>
      <c r="V12" s="13">
        <v>88</v>
      </c>
      <c r="W12" s="13">
        <v>91</v>
      </c>
      <c r="X12" s="13">
        <v>92</v>
      </c>
      <c r="Y12" s="9">
        <f t="shared" si="2"/>
        <v>89.8</v>
      </c>
      <c r="Z12" s="9">
        <f t="shared" si="3"/>
        <v>88.072222222222237</v>
      </c>
    </row>
    <row r="13" spans="1:26" ht="36" x14ac:dyDescent="0.2">
      <c r="A13" s="2" t="s">
        <v>29</v>
      </c>
      <c r="B13" s="3" t="s">
        <v>35</v>
      </c>
      <c r="C13" s="2" t="s">
        <v>48</v>
      </c>
      <c r="D13" s="12">
        <v>11</v>
      </c>
      <c r="E13" s="13">
        <v>98</v>
      </c>
      <c r="F13" s="13">
        <v>97</v>
      </c>
      <c r="G13" s="13">
        <v>97</v>
      </c>
      <c r="H13" s="13">
        <v>79</v>
      </c>
      <c r="I13" s="9">
        <f t="shared" si="0"/>
        <v>92.75</v>
      </c>
      <c r="J13" s="13">
        <v>73</v>
      </c>
      <c r="K13" s="13">
        <v>73</v>
      </c>
      <c r="L13" s="13">
        <v>81</v>
      </c>
      <c r="M13" s="13">
        <v>82</v>
      </c>
      <c r="N13" s="13">
        <v>86</v>
      </c>
      <c r="O13" s="13">
        <v>87</v>
      </c>
      <c r="P13" s="13">
        <v>89</v>
      </c>
      <c r="Q13" s="13">
        <v>80</v>
      </c>
      <c r="R13" s="13">
        <v>84</v>
      </c>
      <c r="S13" s="9">
        <f t="shared" si="1"/>
        <v>81.666666666666671</v>
      </c>
      <c r="T13" s="13">
        <v>88</v>
      </c>
      <c r="U13" s="13">
        <v>90</v>
      </c>
      <c r="V13" s="13">
        <v>88</v>
      </c>
      <c r="W13" s="13">
        <v>91</v>
      </c>
      <c r="X13" s="13">
        <v>92</v>
      </c>
      <c r="Y13" s="9">
        <f t="shared" si="2"/>
        <v>89.8</v>
      </c>
      <c r="Z13" s="9">
        <f t="shared" si="3"/>
        <v>88.072222222222237</v>
      </c>
    </row>
    <row r="14" spans="1:26" ht="36" x14ac:dyDescent="0.2">
      <c r="A14" s="2" t="s">
        <v>29</v>
      </c>
      <c r="B14" s="3" t="s">
        <v>36</v>
      </c>
      <c r="C14" s="2" t="s">
        <v>49</v>
      </c>
      <c r="D14" s="12">
        <v>11</v>
      </c>
      <c r="E14" s="13">
        <v>98</v>
      </c>
      <c r="F14" s="13">
        <v>97</v>
      </c>
      <c r="G14" s="13">
        <v>97</v>
      </c>
      <c r="H14" s="13">
        <v>79</v>
      </c>
      <c r="I14" s="9">
        <f t="shared" si="0"/>
        <v>92.75</v>
      </c>
      <c r="J14" s="13">
        <v>73</v>
      </c>
      <c r="K14" s="13">
        <v>73</v>
      </c>
      <c r="L14" s="13">
        <v>81</v>
      </c>
      <c r="M14" s="13">
        <v>82</v>
      </c>
      <c r="N14" s="13">
        <v>86</v>
      </c>
      <c r="O14" s="13">
        <v>87</v>
      </c>
      <c r="P14" s="13">
        <v>89</v>
      </c>
      <c r="Q14" s="13">
        <v>80</v>
      </c>
      <c r="R14" s="13">
        <v>84</v>
      </c>
      <c r="S14" s="9">
        <f t="shared" si="1"/>
        <v>81.666666666666671</v>
      </c>
      <c r="T14" s="13">
        <v>88</v>
      </c>
      <c r="U14" s="13">
        <v>90</v>
      </c>
      <c r="V14" s="13">
        <v>88</v>
      </c>
      <c r="W14" s="13">
        <v>91</v>
      </c>
      <c r="X14" s="13">
        <v>92</v>
      </c>
      <c r="Y14" s="9">
        <f t="shared" si="2"/>
        <v>89.8</v>
      </c>
      <c r="Z14" s="9">
        <f t="shared" si="3"/>
        <v>88.072222222222237</v>
      </c>
    </row>
  </sheetData>
  <sheetProtection sheet="1" objects="1" scenarios="1" selectLockedCells="1" selectUnlockedCells="1"/>
  <mergeCells count="8">
    <mergeCell ref="E1:I1"/>
    <mergeCell ref="J1:S1"/>
    <mergeCell ref="T1:Y1"/>
    <mergeCell ref="Z1:Z2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Преподаватели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</dc:creator>
  <cp:lastModifiedBy>Конухина Екатерина Александровна</cp:lastModifiedBy>
  <dcterms:created xsi:type="dcterms:W3CDTF">2023-03-17T14:13:31Z</dcterms:created>
  <dcterms:modified xsi:type="dcterms:W3CDTF">2023-10-27T12:34:49Z</dcterms:modified>
</cp:coreProperties>
</file>